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730" windowHeight="10035" firstSheet="1" activeTab="1"/>
  </bookViews>
  <sheets>
    <sheet name="Instrukcja" sheetId="1" state="hidden" r:id="rId1"/>
    <sheet name="MOCNE STRONY" sheetId="2" r:id="rId2"/>
    <sheet name="SŁABE STRONY" sheetId="3" r:id="rId3"/>
    <sheet name="SZANSE" sheetId="4" r:id="rId4"/>
    <sheet name="ZAGROŻENIA" sheetId="5" r:id="rId5"/>
  </sheets>
  <calcPr calcId="145621"/>
</workbook>
</file>

<file path=xl/calcChain.xml><?xml version="1.0" encoding="utf-8"?>
<calcChain xmlns="http://schemas.openxmlformats.org/spreadsheetml/2006/main">
  <c r="R2" i="5" l="1"/>
  <c r="R3" i="5"/>
  <c r="R4" i="5"/>
  <c r="R5" i="5"/>
  <c r="R6" i="5"/>
  <c r="R7" i="5"/>
  <c r="R8" i="5"/>
  <c r="R9" i="5"/>
  <c r="R10" i="5"/>
  <c r="R11" i="5"/>
  <c r="R3" i="4"/>
  <c r="R4" i="4"/>
  <c r="R5" i="4"/>
  <c r="R6" i="4"/>
  <c r="R7" i="4"/>
  <c r="R8" i="4"/>
  <c r="R9" i="4"/>
  <c r="R10" i="4"/>
  <c r="R2" i="4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2" i="3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2" i="2"/>
  <c r="S17" i="3" l="1"/>
  <c r="S2" i="5" l="1"/>
  <c r="S4" i="5"/>
  <c r="S11" i="5"/>
  <c r="S3" i="5"/>
  <c r="S8" i="5"/>
  <c r="S7" i="5"/>
  <c r="S9" i="4"/>
  <c r="S5" i="4"/>
  <c r="S9" i="3"/>
  <c r="S18" i="3"/>
  <c r="S14" i="3"/>
  <c r="S10" i="3"/>
  <c r="S6" i="3"/>
  <c r="S13" i="3"/>
  <c r="S7" i="3"/>
  <c r="S16" i="3"/>
  <c r="S12" i="3"/>
  <c r="S8" i="3"/>
  <c r="S4" i="3"/>
  <c r="S5" i="2"/>
  <c r="S9" i="2"/>
  <c r="S13" i="2"/>
  <c r="S10" i="5"/>
  <c r="S6" i="5"/>
  <c r="S9" i="5"/>
  <c r="S5" i="5"/>
  <c r="S3" i="4"/>
  <c r="S8" i="4"/>
  <c r="S2" i="3"/>
  <c r="S11" i="3"/>
  <c r="S3" i="3"/>
  <c r="S5" i="3"/>
  <c r="S15" i="3"/>
  <c r="S17" i="2"/>
  <c r="S6" i="2"/>
  <c r="S16" i="2"/>
  <c r="S12" i="2"/>
  <c r="S8" i="2"/>
  <c r="S4" i="2"/>
  <c r="S2" i="2"/>
  <c r="S15" i="2"/>
  <c r="S11" i="2"/>
  <c r="S7" i="2"/>
  <c r="S3" i="2"/>
  <c r="S18" i="2"/>
  <c r="S14" i="2"/>
  <c r="S10" i="2"/>
  <c r="S4" i="4"/>
  <c r="S10" i="4"/>
  <c r="S6" i="4"/>
  <c r="S2" i="4"/>
  <c r="S7" i="4"/>
</calcChain>
</file>

<file path=xl/sharedStrings.xml><?xml version="1.0" encoding="utf-8"?>
<sst xmlns="http://schemas.openxmlformats.org/spreadsheetml/2006/main" count="76" uniqueCount="63">
  <si>
    <t xml:space="preserve">Nadmorskie położenie, walory przyrodnicze i krajobrazowe, w tym duża powierzchnia i różnorodność biologiczna lasów. </t>
  </si>
  <si>
    <t>Bliskie sąsiedztwo Obszaru Metropolitalnego Trójmiasta (OMT)</t>
  </si>
  <si>
    <t>Brak uciążliwego przemysłu zanieczyszczającego środowisko naturalne</t>
  </si>
  <si>
    <t>Dostęp do bogactw naturalnych (zasoby żywe, w tym żywe zasoby morza, kopaliny, w tym m.in.: sól potasowo-magnezowa, pokłady bursztynu, gaz łupkowy)</t>
  </si>
  <si>
    <t>Zasoby i korzystne warunki dla rozwoju energetyki odnawialnej (wiatr, źródła geotermalne)</t>
  </si>
  <si>
    <t>Mocno zakorzeniona tradycja, specyficzna i unikalna kultura (kaszubskość, „morskość”, rybackość)</t>
  </si>
  <si>
    <t>Atrakcyjność osiedleńcza, w szczególności południowej części obszaru (bliskość rynku pracy Trójmiasta)</t>
  </si>
  <si>
    <t>Dobrze rozbudowana sieć szkół, relatywnie dobre wyposażenie placówek szkolnych</t>
  </si>
  <si>
    <t>Rozwinięta podstawowa baza turystyczna (miejsca noclegowe, gastronomia)</t>
  </si>
  <si>
    <t>Dogodne warunki do rozwoju przedsiębiorczości: przygotowane (uzbrojone) tereny inwestycyjne (Puck, Krokowa i Wejherowo), podstrefa PSSE (Żarnowiec)</t>
  </si>
  <si>
    <t>Duża liczba aktywnych organizacji społecznych</t>
  </si>
  <si>
    <t xml:space="preserve">Duża liczba podmiotów gospodarczych, świadczących głównie usługi turystyczne i aktywnych przede wszystkim sezonowo </t>
  </si>
  <si>
    <t>Dobrze rozwinięta infrastruktura komunalna w zakresie ochrony środowiska (kanalizacja, oczyszczalnia ścieków )</t>
  </si>
  <si>
    <t xml:space="preserve">Istnienie trwałej infrastruktury morskiej i rybackiej związanej z rybołówstwem morskim </t>
  </si>
  <si>
    <t xml:space="preserve">Dobrze rozwinięty rybny sektor przetwórczy </t>
  </si>
  <si>
    <t xml:space="preserve">Rybołówstwo jako ważny sektor gospodarki z możliwością wykorzystania w turystyce (w tym wyspecjalizowane zasoby ludzkie )  </t>
  </si>
  <si>
    <t>MOCNE STRONY</t>
  </si>
  <si>
    <t>Liczba punktów</t>
  </si>
  <si>
    <t>Niewydolna infrastruktura drogowa (sezonowe „wąskie gardła”)</t>
  </si>
  <si>
    <t>Niedostateczne wykorzystanie (synchronizacja, częstotliwość połączeń) transportu zbiorowego (w tym wodnego), w szczególności krótkiego zasięgu oraz brak jego koordynacji z transportem indywidualnym</t>
  </si>
  <si>
    <t xml:space="preserve">Niestabilna sytuacja na rynku pracy związana z sezonową przedsiębiorczością mieszkańców i mono-branżowością sektora MŚP (głównie prosta działalność z wynajmem miejsc noclegowych na potrzeby turystów)  </t>
  </si>
  <si>
    <t>Niska kreatywność mieszkańców, aktywność i przedsiębiorczość skoncentrowana na prostych usługach turystycznych</t>
  </si>
  <si>
    <t>Uwarunkowany klimatycznie i pogodowo krótki okres trwania sezonu turystycznego, słabość oferty przedłużającej sezon turystyczny</t>
  </si>
  <si>
    <t>Brak koordynacji (aktywnej polityki) przy aktywizacji społecznej i pobudzaniu przedsiębiorczości w oparciu o współpracę różnych instytucji (m.in. w oparciu o środki zewnętrzne)</t>
  </si>
  <si>
    <t>Słaba współpraca między gminami i innymi instytucjami publicznymi (deficyt systematycznego dialogu społecznego)</t>
  </si>
  <si>
    <t>Brak wyrazistej marki dla całego obszaru oraz brak spójnego, skutecznego systemu promocji usług i produktów lokalnych/regionalnych</t>
  </si>
  <si>
    <t>Zróżnicowanie terytorialne w dostępie do infrastruktury społecznej oraz niestabilność oferty, zwłaszcza opiekuńczo-edukacyjnej (opieka nad dziećmi i osobami starszymi)</t>
  </si>
  <si>
    <t>Brak wyszkolonej i wyspecjalizowanej kadry turystycznej</t>
  </si>
  <si>
    <t>Niedostatecznie rozwinięta i nieefektywnie wykorzystana infrastruktura portowa w kontekście potrzeb i możliwości związanych z rozwojem turystyki i przewozów pasażerskich</t>
  </si>
  <si>
    <t>Relatywnie wysokie na tle kraju koszty energii elektrycznej</t>
  </si>
  <si>
    <t xml:space="preserve">Słabo rozwinięty sektor ekonomii społecznej </t>
  </si>
  <si>
    <t xml:space="preserve">Zaawansowany wiek pracowników w sektorze rybackim </t>
  </si>
  <si>
    <t xml:space="preserve">Słabo rozwinięta  sprzedaż bezpośrednia produktów rybactwa i rolnictwa oraz ograniczony, tj. marginalny i lokalny charakter tej działalności </t>
  </si>
  <si>
    <t>Niewystarczająca koordynacja i niedostateczna pakietowość oferty turystycznej</t>
  </si>
  <si>
    <t>SŁABE STRONY</t>
  </si>
  <si>
    <t>Lp.</t>
  </si>
  <si>
    <t xml:space="preserve">Planowane inwestycje transportowe w Obszarze Metropolitalnym Trójmiasta i całym województwie pomorskim, poprawiające zewnętrzną dostępność komunikacyjną obszaru  </t>
  </si>
  <si>
    <t>Zwiększające się prawne i finansowe możliwości wydobywania złóż naturalnych</t>
  </si>
  <si>
    <t>Możliwości związane z pozyskiwaniem środków rozwojowych w ramach nowej perspektywy UE 2014-2020</t>
  </si>
  <si>
    <t>Rozwiązania regulacyjne wzmacniające zaangażowanie NGO’s w realizowanie usług publicznych oraz ich rolę w ramach współpracy międzysektorowej (w relacjach z samorządami terytorialnymi oraz sektorem biznesu)</t>
  </si>
  <si>
    <t xml:space="preserve">Rosnące znaczenie przemysłów czasu wolnego (w tym turystyki kulturowej, kulinarnej) jako potencjalna podstawa wydłużenia sezonu turystycznego </t>
  </si>
  <si>
    <t>Ułatwienia dla podejmowania i rozwijania przedsiębiorczości oraz inwestowania, w tym związane z nowelizacjami w zakresie prawa budowlanego</t>
  </si>
  <si>
    <t>Moda na zdrowy styl życia i proces starzenia się społeczeństw (rosnący rynek turystyki zdrowotnej)</t>
  </si>
  <si>
    <t>Planowane nowe inwestycje w branży energetycznej (przekładające się na bezpieczeństwo energetyczne oraz na rynek pracy)</t>
  </si>
  <si>
    <t>Planowane inwestycje w zakresie ochrony wód morskich i śródlądowych (w tym związane z zagospodarowaniem wód opadowych w dużych aglomeracjach miejskich regionu)</t>
  </si>
  <si>
    <t>SZANSE</t>
  </si>
  <si>
    <t>Zbyt restrykcyjne zmiany prawa dotyczące przepisów w zakresie ograniczenia działalności ludzkiej na obszarach objętych NATURĄ 2000</t>
  </si>
  <si>
    <t>Wzrost zagrożeń związanych z potencjalnym wystąpieniem katastrof i awarii przemysłowych, związany m.in. z budową elektrowni jądrowej</t>
  </si>
  <si>
    <t>Potencjalne katastrofy ekologiczne na Morzu Bałtyckim (w tym zagrożenia wynikające z zatopionych składowisk chemikaliów, ewentualności wystąpienia katastrof w ruchu morskim )</t>
  </si>
  <si>
    <t>Zmiany klimatyczne, mogące skutkować gwałtownymi zjawiskami pogodowymi, a także procesy powodujące wzrost poziomu morza</t>
  </si>
  <si>
    <t xml:space="preserve">Rosnąca restrykcyjność polityki rybackiej UE oraz zmieniające się niekorzystnie zasoby ryb w Bałtyku </t>
  </si>
  <si>
    <t>Brak stabilności przepisów prawnych dot. funkcjonowania przedszkoli i innych placówek opiekuńczych</t>
  </si>
  <si>
    <t>Rosnąca konkurencja na światowym i krajowym rynku usług turystycznych (turystyka kulturowa, kulinarna)</t>
  </si>
  <si>
    <t>Wzmacnianie się niekorzystnych trendów demograficznych (odpływ ludności za granicę i rosnąca liczba osób w wieku poprodukcyjnym)</t>
  </si>
  <si>
    <t>Brak decyzji na szczeblu krajowym odnośnie rozwoju energetyki, w tym lokalizacji inwestycji w energetykę jądrową w Polsce</t>
  </si>
  <si>
    <t xml:space="preserve">Eutrofizacja akwenów śródlądowych i morskich </t>
  </si>
  <si>
    <t>ZAGROŻENIA</t>
  </si>
  <si>
    <t>W celu hierarchizacji czynników SWOT, należy wybrać 5 czynników w ramach każdej kategorii: 
(5 czynników w ramach MOCNYCH STRON, 5 w ramach SŁABYCH STRON, 5 w ramach SZANS oraz 5 w ramach ZAGROŻEŃ). 
Każdemu z wybranych czynników należy w następujący sposób przyporządkować punktację, która wskazywać będzie na wagę każdego z nich: czynnik o największym znaczeniu - 5 pkt; czynnik kolejny w hierarchii - 4 pkt, kolejny - 3 pkt i tak dalej aż do ostatniego z pięciu wybranych czynników, któremu należy przyporządkować 1 pkt. 
Indywidualne wskazania i punktacje zostaną następnie zsumowane w celu uzyskania zbiorczego i uśrednionego obrazu hierarchii czynników SWOT.</t>
  </si>
  <si>
    <t xml:space="preserve">Niska jakość kształcenia zawodowego i niedostosowanie oferty kształcenia do potrzeb rynku pracy, w tym w związku ze słabą współpracą przedsiębiorców ze szkołami   </t>
  </si>
  <si>
    <t>Wysoka atrakcyjność turystyczna w tym dobre warunki do uprawiania sportów wodnych (m.in. szczególne cechy Zatoki Puckiej), istnienie szlaków pieszo-rowerowych, szlaków historycznych, miejsc związanych z dziedzictwem kulturowym i historycznym (skanseny, osada łowców fok, Muzeum w Helu, zabytki, itp.)</t>
  </si>
  <si>
    <t>pozycja</t>
  </si>
  <si>
    <t>suma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</si>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</sst>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rgb="FF0070C0"/>
      <name val="Garamond"/>
      <family val="1"/>
      <charset val="238"/>
    </font>
    <font>
      <sz val="10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3" xfId="0" applyFont="1" applyBorder="1"/>
    <xf numFmtId="0" fontId="1" fillId="0" borderId="3" xfId="0" applyFont="1" applyBorder="1" applyAlignment="1">
      <alignment horizontal="right" vertical="center"/>
    </xf>
    <xf numFmtId="0" fontId="1" fillId="0" borderId="2" xfId="0" applyFont="1" applyBorder="1"/>
    <xf numFmtId="0" fontId="1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4" xfId="0" applyFont="1" applyBorder="1"/>
    <xf numFmtId="0" fontId="1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4" borderId="1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H2" sqref="H2"/>
    </sheetView>
  </sheetViews>
  <sheetFormatPr defaultRowHeight="15" x14ac:dyDescent="0.25"/>
  <cols>
    <col min="2" max="2" width="92.5703125" customWidth="1"/>
  </cols>
  <sheetData>
    <row r="2" spans="2:2" ht="158.25" customHeight="1" x14ac:dyDescent="0.25">
      <c r="B2" s="2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A4" zoomScale="80" zoomScaleNormal="80" workbookViewId="0">
      <selection activeCell="S17" sqref="S17"/>
    </sheetView>
  </sheetViews>
  <sheetFormatPr defaultRowHeight="15" x14ac:dyDescent="0.25"/>
  <cols>
    <col min="1" max="1" width="3.85546875" style="3" customWidth="1"/>
    <col min="2" max="2" width="53.42578125" style="3" customWidth="1"/>
    <col min="3" max="17" width="6.85546875" style="3" customWidth="1"/>
    <col min="18" max="16384" width="9.140625" style="3"/>
  </cols>
  <sheetData>
    <row r="1" spans="1:19" x14ac:dyDescent="0.25">
      <c r="A1" s="8" t="s">
        <v>35</v>
      </c>
      <c r="B1" s="8" t="s">
        <v>16</v>
      </c>
      <c r="C1" s="8" t="s">
        <v>17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9"/>
      <c r="Q1" s="28"/>
      <c r="R1" s="17" t="s">
        <v>61</v>
      </c>
      <c r="S1" s="8" t="s">
        <v>60</v>
      </c>
    </row>
    <row r="2" spans="1:19" ht="45" x14ac:dyDescent="0.25">
      <c r="A2" s="10">
        <v>1</v>
      </c>
      <c r="B2" s="11" t="s">
        <v>0</v>
      </c>
      <c r="C2" s="12"/>
      <c r="D2" s="12">
        <v>5</v>
      </c>
      <c r="E2" s="12">
        <v>5</v>
      </c>
      <c r="F2" s="12">
        <v>4</v>
      </c>
      <c r="G2" s="12"/>
      <c r="H2" s="12">
        <v>5</v>
      </c>
      <c r="I2" s="12">
        <v>5</v>
      </c>
      <c r="J2" s="12">
        <v>5</v>
      </c>
      <c r="K2" s="13">
        <v>4</v>
      </c>
      <c r="L2" s="12"/>
      <c r="M2" s="12">
        <v>5</v>
      </c>
      <c r="N2" s="14">
        <v>4</v>
      </c>
      <c r="O2" s="14">
        <v>5</v>
      </c>
      <c r="P2" s="20"/>
      <c r="Q2" s="29">
        <v>5</v>
      </c>
      <c r="R2" s="18">
        <f>SUM(C2:Q2)</f>
        <v>52</v>
      </c>
      <c r="S2" s="32">
        <f>RANK(R2,R$2:R$18)</f>
        <v>2</v>
      </c>
    </row>
    <row r="3" spans="1:19" ht="31.5" customHeight="1" x14ac:dyDescent="0.25">
      <c r="A3" s="10">
        <v>2</v>
      </c>
      <c r="B3" s="11" t="s">
        <v>1</v>
      </c>
      <c r="C3" s="12"/>
      <c r="D3" s="12">
        <v>3</v>
      </c>
      <c r="E3" s="12"/>
      <c r="F3" s="12">
        <v>2</v>
      </c>
      <c r="G3" s="12">
        <v>1</v>
      </c>
      <c r="H3" s="12"/>
      <c r="I3" s="12"/>
      <c r="J3" s="12">
        <v>1</v>
      </c>
      <c r="K3" s="21"/>
      <c r="L3" s="12"/>
      <c r="M3" s="12"/>
      <c r="N3" s="14"/>
      <c r="O3" s="14">
        <v>3</v>
      </c>
      <c r="P3" s="20">
        <v>4</v>
      </c>
      <c r="Q3" s="29"/>
      <c r="R3" s="18">
        <f t="shared" ref="R3:R18" si="0">SUM(C3:Q3)</f>
        <v>14</v>
      </c>
      <c r="S3" s="32">
        <f t="shared" ref="S3:S18" si="1">RANK(R3,R$2:R$18)</f>
        <v>5</v>
      </c>
    </row>
    <row r="4" spans="1:19" ht="32.25" customHeight="1" x14ac:dyDescent="0.25">
      <c r="A4" s="10">
        <v>3</v>
      </c>
      <c r="B4" s="14" t="s">
        <v>2</v>
      </c>
      <c r="C4" s="12"/>
      <c r="D4" s="12"/>
      <c r="E4" s="12"/>
      <c r="F4" s="12">
        <v>3</v>
      </c>
      <c r="G4" s="12"/>
      <c r="H4" s="12"/>
      <c r="I4" s="12"/>
      <c r="J4" s="12"/>
      <c r="K4" s="21"/>
      <c r="L4" s="12">
        <v>2</v>
      </c>
      <c r="M4" s="12"/>
      <c r="N4" s="14"/>
      <c r="O4" s="14"/>
      <c r="P4" s="20"/>
      <c r="Q4" s="29"/>
      <c r="R4" s="18">
        <f t="shared" si="0"/>
        <v>5</v>
      </c>
      <c r="S4" s="12">
        <f t="shared" si="1"/>
        <v>10</v>
      </c>
    </row>
    <row r="5" spans="1:19" ht="90" x14ac:dyDescent="0.25">
      <c r="A5" s="10">
        <v>4</v>
      </c>
      <c r="B5" s="11" t="s">
        <v>59</v>
      </c>
      <c r="C5" s="12">
        <v>5</v>
      </c>
      <c r="D5" s="12">
        <v>4</v>
      </c>
      <c r="E5" s="12"/>
      <c r="F5" s="12"/>
      <c r="G5" s="12">
        <v>5</v>
      </c>
      <c r="H5" s="12">
        <v>4</v>
      </c>
      <c r="I5" s="12">
        <v>4</v>
      </c>
      <c r="J5" s="12">
        <v>4</v>
      </c>
      <c r="K5" s="13">
        <v>5</v>
      </c>
      <c r="L5" s="12">
        <v>5</v>
      </c>
      <c r="M5" s="12">
        <v>4</v>
      </c>
      <c r="N5" s="14">
        <v>5</v>
      </c>
      <c r="O5" s="14">
        <v>4</v>
      </c>
      <c r="P5" s="20">
        <v>5</v>
      </c>
      <c r="Q5" s="29">
        <v>1</v>
      </c>
      <c r="R5" s="18">
        <f t="shared" si="0"/>
        <v>55</v>
      </c>
      <c r="S5" s="32">
        <f t="shared" si="1"/>
        <v>1</v>
      </c>
    </row>
    <row r="6" spans="1:19" ht="52.5" customHeight="1" x14ac:dyDescent="0.25">
      <c r="A6" s="10">
        <v>5</v>
      </c>
      <c r="B6" s="14" t="s">
        <v>3</v>
      </c>
      <c r="C6" s="12"/>
      <c r="D6" s="12">
        <v>2</v>
      </c>
      <c r="E6" s="12">
        <v>1</v>
      </c>
      <c r="F6" s="12"/>
      <c r="G6" s="12"/>
      <c r="H6" s="12"/>
      <c r="I6" s="12"/>
      <c r="J6" s="12"/>
      <c r="K6" s="13"/>
      <c r="L6" s="12"/>
      <c r="M6" s="12"/>
      <c r="N6" s="14"/>
      <c r="O6" s="14"/>
      <c r="P6" s="20"/>
      <c r="Q6" s="29">
        <v>2</v>
      </c>
      <c r="R6" s="18">
        <f t="shared" si="0"/>
        <v>5</v>
      </c>
      <c r="S6" s="12">
        <f t="shared" si="1"/>
        <v>10</v>
      </c>
    </row>
    <row r="7" spans="1:19" ht="15" customHeight="1" x14ac:dyDescent="0.25">
      <c r="A7" s="10">
        <v>6</v>
      </c>
      <c r="B7" s="14" t="s">
        <v>4</v>
      </c>
      <c r="C7" s="12"/>
      <c r="D7" s="12"/>
      <c r="E7" s="12"/>
      <c r="F7" s="12"/>
      <c r="G7" s="12">
        <v>3</v>
      </c>
      <c r="H7" s="12"/>
      <c r="I7" s="12"/>
      <c r="J7" s="12"/>
      <c r="K7" s="13"/>
      <c r="L7" s="12"/>
      <c r="M7" s="12"/>
      <c r="N7" s="14"/>
      <c r="O7" s="14"/>
      <c r="P7" s="20"/>
      <c r="Q7" s="29">
        <v>3</v>
      </c>
      <c r="R7" s="18">
        <f t="shared" si="0"/>
        <v>6</v>
      </c>
      <c r="S7" s="12">
        <f t="shared" si="1"/>
        <v>8</v>
      </c>
    </row>
    <row r="8" spans="1:19" ht="33.75" customHeight="1" x14ac:dyDescent="0.25">
      <c r="A8" s="10">
        <v>7</v>
      </c>
      <c r="B8" s="11" t="s">
        <v>5</v>
      </c>
      <c r="C8" s="12">
        <v>4</v>
      </c>
      <c r="D8" s="12"/>
      <c r="E8" s="12">
        <v>4</v>
      </c>
      <c r="F8" s="12"/>
      <c r="G8" s="12">
        <v>4</v>
      </c>
      <c r="H8" s="12">
        <v>3</v>
      </c>
      <c r="I8" s="12">
        <v>1</v>
      </c>
      <c r="J8" s="12">
        <v>3</v>
      </c>
      <c r="K8" s="13">
        <v>3</v>
      </c>
      <c r="L8" s="12">
        <v>4</v>
      </c>
      <c r="M8" s="12">
        <v>2</v>
      </c>
      <c r="N8" s="14"/>
      <c r="O8" s="14"/>
      <c r="P8" s="20">
        <v>3</v>
      </c>
      <c r="Q8" s="29"/>
      <c r="R8" s="18">
        <f t="shared" si="0"/>
        <v>31</v>
      </c>
      <c r="S8" s="32">
        <f t="shared" si="1"/>
        <v>3</v>
      </c>
    </row>
    <row r="9" spans="1:19" ht="35.25" customHeight="1" x14ac:dyDescent="0.25">
      <c r="A9" s="10">
        <v>8</v>
      </c>
      <c r="B9" s="14" t="s">
        <v>6</v>
      </c>
      <c r="C9" s="12"/>
      <c r="D9" s="12"/>
      <c r="E9" s="12">
        <v>3</v>
      </c>
      <c r="F9" s="12"/>
      <c r="G9" s="12"/>
      <c r="H9" s="12"/>
      <c r="I9" s="12"/>
      <c r="J9" s="12"/>
      <c r="K9" s="13"/>
      <c r="L9" s="12"/>
      <c r="M9" s="12"/>
      <c r="N9" s="14"/>
      <c r="O9" s="14"/>
      <c r="P9" s="20"/>
      <c r="Q9" s="29">
        <v>4</v>
      </c>
      <c r="R9" s="18">
        <f t="shared" si="0"/>
        <v>7</v>
      </c>
      <c r="S9" s="12">
        <f t="shared" si="1"/>
        <v>7</v>
      </c>
    </row>
    <row r="10" spans="1:19" ht="32.25" customHeight="1" x14ac:dyDescent="0.25">
      <c r="A10" s="10">
        <v>9</v>
      </c>
      <c r="B10" s="14" t="s">
        <v>7</v>
      </c>
      <c r="C10" s="12"/>
      <c r="D10" s="12"/>
      <c r="E10" s="12"/>
      <c r="F10" s="12"/>
      <c r="G10" s="12"/>
      <c r="H10" s="12"/>
      <c r="I10" s="12"/>
      <c r="J10" s="12"/>
      <c r="K10" s="13"/>
      <c r="L10" s="12"/>
      <c r="M10" s="12"/>
      <c r="N10" s="14"/>
      <c r="O10" s="14"/>
      <c r="P10" s="20"/>
      <c r="Q10" s="29"/>
      <c r="R10" s="18">
        <f t="shared" si="0"/>
        <v>0</v>
      </c>
      <c r="S10" s="12">
        <f t="shared" si="1"/>
        <v>16</v>
      </c>
    </row>
    <row r="11" spans="1:19" ht="37.5" customHeight="1" x14ac:dyDescent="0.25">
      <c r="A11" s="10">
        <v>10</v>
      </c>
      <c r="B11" s="14" t="s">
        <v>8</v>
      </c>
      <c r="C11" s="12"/>
      <c r="D11" s="12"/>
      <c r="E11" s="12"/>
      <c r="F11" s="12">
        <v>1</v>
      </c>
      <c r="G11" s="12">
        <v>2</v>
      </c>
      <c r="H11" s="12">
        <v>1</v>
      </c>
      <c r="I11" s="12">
        <v>3</v>
      </c>
      <c r="J11" s="12"/>
      <c r="K11" s="13">
        <v>2</v>
      </c>
      <c r="L11" s="12"/>
      <c r="M11" s="12">
        <v>1</v>
      </c>
      <c r="N11" s="14">
        <v>3</v>
      </c>
      <c r="O11" s="14"/>
      <c r="P11" s="20"/>
      <c r="Q11" s="29"/>
      <c r="R11" s="18">
        <f t="shared" si="0"/>
        <v>13</v>
      </c>
      <c r="S11" s="12">
        <f t="shared" si="1"/>
        <v>6</v>
      </c>
    </row>
    <row r="12" spans="1:19" ht="48.75" customHeight="1" x14ac:dyDescent="0.25">
      <c r="A12" s="10">
        <v>11</v>
      </c>
      <c r="B12" s="14" t="s">
        <v>9</v>
      </c>
      <c r="C12" s="12"/>
      <c r="D12" s="12"/>
      <c r="E12" s="12"/>
      <c r="F12" s="12">
        <v>5</v>
      </c>
      <c r="G12" s="12"/>
      <c r="H12" s="12"/>
      <c r="I12" s="12"/>
      <c r="J12" s="12"/>
      <c r="K12" s="13"/>
      <c r="L12" s="12"/>
      <c r="M12" s="12"/>
      <c r="N12" s="14"/>
      <c r="O12" s="14"/>
      <c r="P12" s="20"/>
      <c r="Q12" s="29"/>
      <c r="R12" s="18">
        <f t="shared" si="0"/>
        <v>5</v>
      </c>
      <c r="S12" s="12">
        <f t="shared" si="1"/>
        <v>10</v>
      </c>
    </row>
    <row r="13" spans="1:19" ht="18.75" customHeight="1" x14ac:dyDescent="0.25">
      <c r="A13" s="10">
        <v>12</v>
      </c>
      <c r="B13" s="14" t="s">
        <v>10</v>
      </c>
      <c r="C13" s="12">
        <v>1</v>
      </c>
      <c r="D13" s="12"/>
      <c r="E13" s="12"/>
      <c r="F13" s="12"/>
      <c r="G13" s="12"/>
      <c r="H13" s="12"/>
      <c r="I13" s="12"/>
      <c r="J13" s="12"/>
      <c r="K13" s="13"/>
      <c r="L13" s="12">
        <v>1</v>
      </c>
      <c r="M13" s="12"/>
      <c r="N13" s="14"/>
      <c r="O13" s="14"/>
      <c r="P13" s="20"/>
      <c r="Q13" s="29"/>
      <c r="R13" s="18">
        <f t="shared" si="0"/>
        <v>2</v>
      </c>
      <c r="S13" s="12">
        <f t="shared" si="1"/>
        <v>15</v>
      </c>
    </row>
    <row r="14" spans="1:19" ht="33.75" customHeight="1" x14ac:dyDescent="0.25">
      <c r="A14" s="10">
        <v>13</v>
      </c>
      <c r="B14" s="14" t="s">
        <v>11</v>
      </c>
      <c r="C14" s="12">
        <v>2</v>
      </c>
      <c r="D14" s="12"/>
      <c r="E14" s="12"/>
      <c r="F14" s="12"/>
      <c r="G14" s="12"/>
      <c r="H14" s="12"/>
      <c r="I14" s="12"/>
      <c r="J14" s="12"/>
      <c r="K14" s="13">
        <v>1</v>
      </c>
      <c r="L14" s="12"/>
      <c r="M14" s="12"/>
      <c r="N14" s="14">
        <v>1</v>
      </c>
      <c r="O14" s="14"/>
      <c r="P14" s="20">
        <v>1</v>
      </c>
      <c r="Q14" s="29"/>
      <c r="R14" s="18">
        <f t="shared" si="0"/>
        <v>5</v>
      </c>
      <c r="S14" s="12">
        <f t="shared" si="1"/>
        <v>10</v>
      </c>
    </row>
    <row r="15" spans="1:19" ht="36.75" customHeight="1" x14ac:dyDescent="0.25">
      <c r="A15" s="10">
        <v>14</v>
      </c>
      <c r="B15" s="14" t="s">
        <v>12</v>
      </c>
      <c r="C15" s="12"/>
      <c r="D15" s="12"/>
      <c r="E15" s="12"/>
      <c r="F15" s="12"/>
      <c r="G15" s="12"/>
      <c r="H15" s="12"/>
      <c r="I15" s="12">
        <v>2</v>
      </c>
      <c r="J15" s="12"/>
      <c r="K15" s="13"/>
      <c r="L15" s="12"/>
      <c r="M15" s="12"/>
      <c r="N15" s="22">
        <v>2</v>
      </c>
      <c r="O15" s="22"/>
      <c r="P15" s="27"/>
      <c r="Q15" s="30"/>
      <c r="R15" s="18">
        <f t="shared" si="0"/>
        <v>4</v>
      </c>
      <c r="S15" s="12">
        <f t="shared" si="1"/>
        <v>14</v>
      </c>
    </row>
    <row r="16" spans="1:19" ht="33" customHeight="1" x14ac:dyDescent="0.25">
      <c r="A16" s="10">
        <v>15</v>
      </c>
      <c r="B16" s="14" t="s">
        <v>13</v>
      </c>
      <c r="C16" s="12">
        <v>3</v>
      </c>
      <c r="D16" s="12"/>
      <c r="E16" s="12"/>
      <c r="F16" s="12"/>
      <c r="G16" s="12"/>
      <c r="H16" s="12">
        <v>2</v>
      </c>
      <c r="I16" s="12"/>
      <c r="J16" s="12"/>
      <c r="K16" s="13"/>
      <c r="L16" s="12"/>
      <c r="M16" s="12"/>
      <c r="N16" s="14"/>
      <c r="O16" s="14">
        <v>1</v>
      </c>
      <c r="P16" s="20"/>
      <c r="Q16" s="29"/>
      <c r="R16" s="18">
        <f t="shared" si="0"/>
        <v>6</v>
      </c>
      <c r="S16" s="12">
        <f t="shared" si="1"/>
        <v>8</v>
      </c>
    </row>
    <row r="17" spans="1:19" ht="54.75" customHeight="1" x14ac:dyDescent="0.25">
      <c r="A17" s="10">
        <v>16</v>
      </c>
      <c r="B17" s="23" t="s">
        <v>15</v>
      </c>
      <c r="C17" s="12"/>
      <c r="D17" s="12">
        <v>1</v>
      </c>
      <c r="E17" s="12">
        <v>2</v>
      </c>
      <c r="F17" s="12"/>
      <c r="G17" s="12"/>
      <c r="H17" s="12"/>
      <c r="I17" s="12"/>
      <c r="J17" s="12">
        <v>2</v>
      </c>
      <c r="K17" s="13"/>
      <c r="L17" s="12">
        <v>3</v>
      </c>
      <c r="M17" s="12">
        <v>3</v>
      </c>
      <c r="N17" s="14"/>
      <c r="O17" s="14">
        <v>2</v>
      </c>
      <c r="P17" s="20">
        <v>2</v>
      </c>
      <c r="Q17" s="29"/>
      <c r="R17" s="18">
        <f t="shared" si="0"/>
        <v>15</v>
      </c>
      <c r="S17" s="32">
        <f t="shared" si="1"/>
        <v>4</v>
      </c>
    </row>
    <row r="18" spans="1:19" ht="18.75" customHeight="1" x14ac:dyDescent="0.25">
      <c r="A18" s="10">
        <v>17</v>
      </c>
      <c r="B18" s="16" t="s">
        <v>14</v>
      </c>
      <c r="C18" s="12"/>
      <c r="D18" s="12"/>
      <c r="E18" s="12"/>
      <c r="F18" s="12"/>
      <c r="G18" s="12"/>
      <c r="H18" s="12"/>
      <c r="I18" s="12"/>
      <c r="J18" s="12"/>
      <c r="K18" s="13"/>
      <c r="L18" s="12"/>
      <c r="M18" s="12"/>
      <c r="N18" s="14"/>
      <c r="O18" s="14"/>
      <c r="P18" s="20"/>
      <c r="Q18" s="29"/>
      <c r="R18" s="18">
        <f t="shared" si="0"/>
        <v>0</v>
      </c>
      <c r="S18" s="12">
        <f t="shared" si="1"/>
        <v>16</v>
      </c>
    </row>
    <row r="19" spans="1:19" x14ac:dyDescent="0.25">
      <c r="C19" s="6"/>
      <c r="D19" s="6"/>
      <c r="E19" s="6"/>
      <c r="F19" s="6"/>
      <c r="G19" s="6"/>
      <c r="H19" s="6"/>
      <c r="I19" s="6"/>
      <c r="J19" s="6"/>
      <c r="K19" s="5"/>
      <c r="L19" s="6"/>
      <c r="M19" s="6"/>
      <c r="N19" s="1"/>
      <c r="O19" s="1"/>
      <c r="P19" s="1"/>
      <c r="Q19" s="1"/>
      <c r="R19" s="6"/>
      <c r="S19" s="6"/>
    </row>
    <row r="20" spans="1:19" x14ac:dyDescent="0.2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x14ac:dyDescent="0.2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x14ac:dyDescent="0.2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x14ac:dyDescent="0.2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opLeftCell="A13" workbookViewId="0">
      <selection activeCell="S13" sqref="S13"/>
    </sheetView>
  </sheetViews>
  <sheetFormatPr defaultRowHeight="15" x14ac:dyDescent="0.25"/>
  <cols>
    <col min="1" max="1" width="4.28515625" style="3" customWidth="1"/>
    <col min="2" max="2" width="62.28515625" style="3" customWidth="1"/>
    <col min="3" max="17" width="6.42578125" style="3" customWidth="1"/>
    <col min="18" max="16384" width="9.140625" style="3"/>
  </cols>
  <sheetData>
    <row r="1" spans="1:19" x14ac:dyDescent="0.25">
      <c r="A1" s="8" t="s">
        <v>35</v>
      </c>
      <c r="B1" s="8" t="s">
        <v>34</v>
      </c>
      <c r="C1" s="8" t="s">
        <v>17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9"/>
      <c r="Q1" s="28"/>
      <c r="R1" s="17" t="s">
        <v>61</v>
      </c>
      <c r="S1" s="8" t="s">
        <v>60</v>
      </c>
    </row>
    <row r="2" spans="1:19" x14ac:dyDescent="0.25">
      <c r="A2" s="10">
        <v>1</v>
      </c>
      <c r="B2" s="11" t="s">
        <v>18</v>
      </c>
      <c r="C2" s="12">
        <v>1</v>
      </c>
      <c r="D2" s="12">
        <v>5</v>
      </c>
      <c r="E2" s="12">
        <v>4</v>
      </c>
      <c r="F2" s="12">
        <v>3</v>
      </c>
      <c r="G2" s="12"/>
      <c r="H2" s="12">
        <v>4</v>
      </c>
      <c r="I2" s="12">
        <v>5</v>
      </c>
      <c r="J2" s="12"/>
      <c r="K2" s="13">
        <v>5</v>
      </c>
      <c r="L2" s="12"/>
      <c r="M2" s="12">
        <v>3</v>
      </c>
      <c r="N2" s="14">
        <v>3</v>
      </c>
      <c r="O2" s="14"/>
      <c r="P2" s="20">
        <v>1</v>
      </c>
      <c r="Q2" s="29">
        <v>5</v>
      </c>
      <c r="R2" s="18">
        <f>SUM(C2:Q2)</f>
        <v>39</v>
      </c>
      <c r="S2" s="32">
        <f>RANK(R2,R$2:R$18)</f>
        <v>2</v>
      </c>
    </row>
    <row r="3" spans="1:19" ht="60" x14ac:dyDescent="0.25">
      <c r="A3" s="10">
        <v>2</v>
      </c>
      <c r="B3" s="11" t="s">
        <v>19</v>
      </c>
      <c r="C3" s="12">
        <v>3</v>
      </c>
      <c r="D3" s="12"/>
      <c r="E3" s="12"/>
      <c r="F3" s="12"/>
      <c r="G3" s="12">
        <v>5</v>
      </c>
      <c r="H3" s="12"/>
      <c r="I3" s="12">
        <v>4</v>
      </c>
      <c r="J3" s="12">
        <v>5</v>
      </c>
      <c r="K3" s="13">
        <v>3</v>
      </c>
      <c r="L3" s="12">
        <v>5</v>
      </c>
      <c r="M3" s="12"/>
      <c r="N3" s="14">
        <v>2</v>
      </c>
      <c r="O3" s="14">
        <v>3</v>
      </c>
      <c r="P3" s="20"/>
      <c r="Q3" s="29"/>
      <c r="R3" s="18">
        <f t="shared" ref="R3:R18" si="0">SUM(C3:Q3)</f>
        <v>30</v>
      </c>
      <c r="S3" s="32">
        <f t="shared" ref="S3:S18" si="1">RANK(R3,R$2:R$18)</f>
        <v>3</v>
      </c>
    </row>
    <row r="4" spans="1:19" ht="60" x14ac:dyDescent="0.25">
      <c r="A4" s="10">
        <v>3</v>
      </c>
      <c r="B4" s="11" t="s">
        <v>20</v>
      </c>
      <c r="C4" s="12">
        <v>5</v>
      </c>
      <c r="D4" s="12"/>
      <c r="E4" s="12">
        <v>2</v>
      </c>
      <c r="F4" s="12"/>
      <c r="G4" s="12"/>
      <c r="H4" s="12">
        <v>5</v>
      </c>
      <c r="I4" s="12"/>
      <c r="J4" s="12">
        <v>3</v>
      </c>
      <c r="K4" s="15"/>
      <c r="L4" s="12">
        <v>3</v>
      </c>
      <c r="M4" s="12"/>
      <c r="N4" s="14"/>
      <c r="O4" s="14"/>
      <c r="P4" s="20">
        <v>5</v>
      </c>
      <c r="Q4" s="29"/>
      <c r="R4" s="18">
        <f t="shared" si="0"/>
        <v>23</v>
      </c>
      <c r="S4" s="32">
        <f t="shared" si="1"/>
        <v>4</v>
      </c>
    </row>
    <row r="5" spans="1:19" ht="30" x14ac:dyDescent="0.25">
      <c r="A5" s="10">
        <v>4</v>
      </c>
      <c r="B5" s="14" t="s">
        <v>21</v>
      </c>
      <c r="C5" s="12"/>
      <c r="D5" s="12"/>
      <c r="E5" s="12"/>
      <c r="F5" s="12">
        <v>2</v>
      </c>
      <c r="G5" s="12"/>
      <c r="H5" s="12"/>
      <c r="I5" s="12"/>
      <c r="J5" s="12">
        <v>4</v>
      </c>
      <c r="K5" s="15"/>
      <c r="L5" s="12"/>
      <c r="M5" s="12">
        <v>4</v>
      </c>
      <c r="N5" s="14">
        <v>1</v>
      </c>
      <c r="O5" s="14"/>
      <c r="P5" s="20"/>
      <c r="Q5" s="29">
        <v>2</v>
      </c>
      <c r="R5" s="18">
        <f t="shared" si="0"/>
        <v>13</v>
      </c>
      <c r="S5" s="12">
        <f t="shared" si="1"/>
        <v>6</v>
      </c>
    </row>
    <row r="6" spans="1:19" ht="45" x14ac:dyDescent="0.25">
      <c r="A6" s="10">
        <v>5</v>
      </c>
      <c r="B6" s="11" t="s">
        <v>22</v>
      </c>
      <c r="C6" s="12">
        <v>4</v>
      </c>
      <c r="D6" s="12">
        <v>4</v>
      </c>
      <c r="E6" s="12">
        <v>5</v>
      </c>
      <c r="F6" s="12">
        <v>4</v>
      </c>
      <c r="G6" s="12"/>
      <c r="H6" s="12">
        <v>1</v>
      </c>
      <c r="I6" s="12">
        <v>2</v>
      </c>
      <c r="J6" s="12"/>
      <c r="K6" s="13">
        <v>4</v>
      </c>
      <c r="L6" s="12">
        <v>4</v>
      </c>
      <c r="M6" s="12">
        <v>5</v>
      </c>
      <c r="N6" s="14"/>
      <c r="O6" s="14">
        <v>5</v>
      </c>
      <c r="P6" s="20"/>
      <c r="Q6" s="29">
        <v>4</v>
      </c>
      <c r="R6" s="18">
        <f t="shared" si="0"/>
        <v>42</v>
      </c>
      <c r="S6" s="32">
        <f t="shared" si="1"/>
        <v>1</v>
      </c>
    </row>
    <row r="7" spans="1:19" ht="45" x14ac:dyDescent="0.25">
      <c r="A7" s="10">
        <v>6</v>
      </c>
      <c r="B7" s="14" t="s">
        <v>23</v>
      </c>
      <c r="C7" s="12"/>
      <c r="D7" s="12"/>
      <c r="E7" s="12"/>
      <c r="F7" s="12">
        <v>1</v>
      </c>
      <c r="G7" s="12"/>
      <c r="H7" s="12">
        <v>3</v>
      </c>
      <c r="I7" s="12"/>
      <c r="J7" s="12">
        <v>2</v>
      </c>
      <c r="K7" s="15"/>
      <c r="L7" s="12"/>
      <c r="M7" s="12"/>
      <c r="N7" s="14"/>
      <c r="O7" s="14"/>
      <c r="P7" s="20"/>
      <c r="Q7" s="29"/>
      <c r="R7" s="18">
        <f t="shared" si="0"/>
        <v>6</v>
      </c>
      <c r="S7" s="12">
        <f t="shared" si="1"/>
        <v>11</v>
      </c>
    </row>
    <row r="8" spans="1:19" ht="30" x14ac:dyDescent="0.25">
      <c r="A8" s="10">
        <v>7</v>
      </c>
      <c r="B8" s="14" t="s">
        <v>24</v>
      </c>
      <c r="C8" s="12"/>
      <c r="D8" s="12">
        <v>3</v>
      </c>
      <c r="E8" s="12"/>
      <c r="F8" s="12">
        <v>5</v>
      </c>
      <c r="G8" s="12"/>
      <c r="H8" s="12"/>
      <c r="I8" s="12"/>
      <c r="J8" s="12"/>
      <c r="K8" s="15"/>
      <c r="L8" s="12"/>
      <c r="M8" s="12">
        <v>2</v>
      </c>
      <c r="N8" s="14"/>
      <c r="O8" s="14"/>
      <c r="P8" s="20"/>
      <c r="Q8" s="29">
        <v>3</v>
      </c>
      <c r="R8" s="18">
        <f t="shared" si="0"/>
        <v>13</v>
      </c>
      <c r="S8" s="12">
        <f t="shared" si="1"/>
        <v>6</v>
      </c>
    </row>
    <row r="9" spans="1:19" ht="45" x14ac:dyDescent="0.25">
      <c r="A9" s="10">
        <v>8</v>
      </c>
      <c r="B9" s="14" t="s">
        <v>25</v>
      </c>
      <c r="C9" s="12"/>
      <c r="D9" s="12">
        <v>1</v>
      </c>
      <c r="E9" s="12"/>
      <c r="F9" s="12"/>
      <c r="G9" s="12">
        <v>2</v>
      </c>
      <c r="H9" s="12"/>
      <c r="I9" s="12"/>
      <c r="J9" s="12"/>
      <c r="K9" s="15"/>
      <c r="L9" s="12"/>
      <c r="M9" s="12"/>
      <c r="N9" s="14"/>
      <c r="O9" s="14">
        <v>4</v>
      </c>
      <c r="P9" s="20">
        <v>4</v>
      </c>
      <c r="Q9" s="29">
        <v>1</v>
      </c>
      <c r="R9" s="18">
        <f t="shared" si="0"/>
        <v>12</v>
      </c>
      <c r="S9" s="12">
        <f t="shared" si="1"/>
        <v>8</v>
      </c>
    </row>
    <row r="10" spans="1:19" ht="30" x14ac:dyDescent="0.25">
      <c r="A10" s="10">
        <v>9</v>
      </c>
      <c r="B10" s="14" t="s">
        <v>33</v>
      </c>
      <c r="C10" s="12"/>
      <c r="D10" s="12"/>
      <c r="E10" s="12">
        <v>1</v>
      </c>
      <c r="F10" s="12"/>
      <c r="G10" s="12">
        <v>4</v>
      </c>
      <c r="H10" s="12"/>
      <c r="I10" s="12"/>
      <c r="J10" s="12"/>
      <c r="K10" s="13">
        <v>2</v>
      </c>
      <c r="L10" s="12"/>
      <c r="M10" s="12"/>
      <c r="N10" s="14"/>
      <c r="O10" s="14"/>
      <c r="P10" s="20"/>
      <c r="Q10" s="29"/>
      <c r="R10" s="18">
        <f t="shared" si="0"/>
        <v>7</v>
      </c>
      <c r="S10" s="12">
        <f t="shared" si="1"/>
        <v>10</v>
      </c>
    </row>
    <row r="11" spans="1:19" ht="45" x14ac:dyDescent="0.25">
      <c r="A11" s="10">
        <v>10</v>
      </c>
      <c r="B11" s="14" t="s">
        <v>26</v>
      </c>
      <c r="C11" s="12"/>
      <c r="D11" s="12"/>
      <c r="E11" s="12"/>
      <c r="F11" s="12"/>
      <c r="G11" s="12"/>
      <c r="H11" s="12"/>
      <c r="I11" s="12"/>
      <c r="J11" s="12"/>
      <c r="K11" s="15"/>
      <c r="L11" s="12"/>
      <c r="M11" s="12"/>
      <c r="N11" s="14"/>
      <c r="O11" s="14">
        <v>2</v>
      </c>
      <c r="P11" s="20"/>
      <c r="Q11" s="29"/>
      <c r="R11" s="18">
        <f t="shared" si="0"/>
        <v>2</v>
      </c>
      <c r="S11" s="12">
        <f t="shared" si="1"/>
        <v>14</v>
      </c>
    </row>
    <row r="12" spans="1:19" x14ac:dyDescent="0.25">
      <c r="A12" s="10">
        <v>11</v>
      </c>
      <c r="B12" s="14" t="s">
        <v>27</v>
      </c>
      <c r="C12" s="12"/>
      <c r="D12" s="12"/>
      <c r="E12" s="12"/>
      <c r="F12" s="12"/>
      <c r="G12" s="12"/>
      <c r="H12" s="12"/>
      <c r="I12" s="12"/>
      <c r="J12" s="12"/>
      <c r="K12" s="15"/>
      <c r="L12" s="12"/>
      <c r="M12" s="12"/>
      <c r="N12" s="14"/>
      <c r="O12" s="14"/>
      <c r="P12" s="20"/>
      <c r="Q12" s="29"/>
      <c r="R12" s="18">
        <f t="shared" si="0"/>
        <v>0</v>
      </c>
      <c r="S12" s="12">
        <f t="shared" si="1"/>
        <v>17</v>
      </c>
    </row>
    <row r="13" spans="1:19" ht="45" x14ac:dyDescent="0.25">
      <c r="A13" s="10">
        <v>12</v>
      </c>
      <c r="B13" s="11" t="s">
        <v>28</v>
      </c>
      <c r="C13" s="12"/>
      <c r="D13" s="12"/>
      <c r="E13" s="12">
        <v>3</v>
      </c>
      <c r="F13" s="12"/>
      <c r="G13" s="12">
        <v>3</v>
      </c>
      <c r="H13" s="12">
        <v>2</v>
      </c>
      <c r="I13" s="12">
        <v>3</v>
      </c>
      <c r="J13" s="12">
        <v>1</v>
      </c>
      <c r="K13" s="13">
        <v>1</v>
      </c>
      <c r="L13" s="12">
        <v>2</v>
      </c>
      <c r="M13" s="12"/>
      <c r="N13" s="14"/>
      <c r="O13" s="14"/>
      <c r="P13" s="20">
        <v>2</v>
      </c>
      <c r="Q13" s="29"/>
      <c r="R13" s="18">
        <f t="shared" si="0"/>
        <v>17</v>
      </c>
      <c r="S13" s="32">
        <f t="shared" si="1"/>
        <v>5</v>
      </c>
    </row>
    <row r="14" spans="1:19" x14ac:dyDescent="0.25">
      <c r="A14" s="10">
        <v>13</v>
      </c>
      <c r="B14" s="14" t="s">
        <v>29</v>
      </c>
      <c r="C14" s="12"/>
      <c r="D14" s="12"/>
      <c r="E14" s="12"/>
      <c r="F14" s="12"/>
      <c r="G14" s="12"/>
      <c r="H14" s="12"/>
      <c r="I14" s="12"/>
      <c r="J14" s="12"/>
      <c r="K14" s="15"/>
      <c r="L14" s="12"/>
      <c r="M14" s="12"/>
      <c r="N14" s="14"/>
      <c r="O14" s="14">
        <v>1</v>
      </c>
      <c r="P14" s="20"/>
      <c r="Q14" s="29"/>
      <c r="R14" s="18">
        <f t="shared" si="0"/>
        <v>1</v>
      </c>
      <c r="S14" s="12">
        <f t="shared" si="1"/>
        <v>16</v>
      </c>
    </row>
    <row r="15" spans="1:19" x14ac:dyDescent="0.25">
      <c r="A15" s="10">
        <v>14</v>
      </c>
      <c r="B15" s="14" t="s">
        <v>30</v>
      </c>
      <c r="C15" s="12"/>
      <c r="D15" s="12"/>
      <c r="E15" s="12"/>
      <c r="F15" s="12"/>
      <c r="G15" s="12"/>
      <c r="H15" s="12"/>
      <c r="I15" s="12"/>
      <c r="J15" s="12"/>
      <c r="K15" s="15"/>
      <c r="L15" s="12"/>
      <c r="M15" s="12"/>
      <c r="N15" s="14">
        <v>5</v>
      </c>
      <c r="O15" s="14"/>
      <c r="P15" s="20"/>
      <c r="Q15" s="29"/>
      <c r="R15" s="18">
        <f t="shared" si="0"/>
        <v>5</v>
      </c>
      <c r="S15" s="12">
        <f t="shared" si="1"/>
        <v>12</v>
      </c>
    </row>
    <row r="16" spans="1:19" ht="45" x14ac:dyDescent="0.25">
      <c r="A16" s="10">
        <v>15</v>
      </c>
      <c r="B16" s="14" t="s">
        <v>58</v>
      </c>
      <c r="C16" s="12"/>
      <c r="D16" s="12">
        <v>2</v>
      </c>
      <c r="E16" s="12"/>
      <c r="F16" s="12"/>
      <c r="G16" s="12"/>
      <c r="H16" s="12"/>
      <c r="I16" s="12"/>
      <c r="J16" s="12"/>
      <c r="K16" s="15"/>
      <c r="L16" s="12">
        <v>1</v>
      </c>
      <c r="M16" s="12"/>
      <c r="N16" s="14">
        <v>4</v>
      </c>
      <c r="O16" s="14"/>
      <c r="P16" s="20">
        <v>3</v>
      </c>
      <c r="Q16" s="29"/>
      <c r="R16" s="18">
        <f t="shared" si="0"/>
        <v>10</v>
      </c>
      <c r="S16" s="12">
        <f t="shared" si="1"/>
        <v>9</v>
      </c>
    </row>
    <row r="17" spans="1:19" ht="26.25" customHeight="1" x14ac:dyDescent="0.25">
      <c r="A17" s="10">
        <v>16</v>
      </c>
      <c r="B17" s="14" t="s">
        <v>31</v>
      </c>
      <c r="C17" s="12">
        <v>2</v>
      </c>
      <c r="D17" s="12"/>
      <c r="E17" s="12"/>
      <c r="F17" s="12"/>
      <c r="G17" s="12"/>
      <c r="H17" s="12"/>
      <c r="I17" s="12"/>
      <c r="J17" s="12"/>
      <c r="K17" s="15"/>
      <c r="L17" s="12"/>
      <c r="M17" s="12"/>
      <c r="N17" s="14"/>
      <c r="O17" s="14"/>
      <c r="P17" s="20"/>
      <c r="Q17" s="29"/>
      <c r="R17" s="18">
        <f t="shared" si="0"/>
        <v>2</v>
      </c>
      <c r="S17" s="12">
        <f t="shared" si="1"/>
        <v>14</v>
      </c>
    </row>
    <row r="18" spans="1:19" ht="47.25" customHeight="1" x14ac:dyDescent="0.25">
      <c r="A18" s="10">
        <v>17</v>
      </c>
      <c r="B18" s="16" t="s">
        <v>32</v>
      </c>
      <c r="C18" s="12"/>
      <c r="D18" s="12"/>
      <c r="E18" s="12"/>
      <c r="F18" s="12"/>
      <c r="G18" s="12">
        <v>1</v>
      </c>
      <c r="H18" s="12"/>
      <c r="I18" s="12">
        <v>1</v>
      </c>
      <c r="J18" s="12"/>
      <c r="K18" s="15"/>
      <c r="L18" s="12"/>
      <c r="M18" s="12">
        <v>1</v>
      </c>
      <c r="N18" s="14"/>
      <c r="O18" s="14"/>
      <c r="P18" s="20"/>
      <c r="Q18" s="29"/>
      <c r="R18" s="18">
        <f t="shared" si="0"/>
        <v>3</v>
      </c>
      <c r="S18" s="12">
        <f t="shared" si="1"/>
        <v>13</v>
      </c>
    </row>
    <row r="19" spans="1:19" x14ac:dyDescent="0.25">
      <c r="C19" s="6"/>
      <c r="D19" s="6"/>
      <c r="E19" s="6"/>
      <c r="F19" s="6"/>
      <c r="G19" s="6"/>
      <c r="H19" s="6"/>
      <c r="I19" s="6"/>
      <c r="J19" s="6"/>
      <c r="K19" s="7"/>
      <c r="L19" s="6"/>
      <c r="M19" s="6"/>
      <c r="N19" s="1"/>
      <c r="O19" s="1"/>
      <c r="P19" s="1"/>
      <c r="Q19" s="1"/>
      <c r="R19" s="6"/>
      <c r="S19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zoomScale="70" zoomScaleNormal="70" workbookViewId="0">
      <selection activeCell="S8" activeCellId="3" sqref="S2 S4 S6 S8:S9"/>
    </sheetView>
  </sheetViews>
  <sheetFormatPr defaultRowHeight="15" x14ac:dyDescent="0.25"/>
  <cols>
    <col min="1" max="1" width="4.85546875" style="3" customWidth="1"/>
    <col min="2" max="2" width="51.5703125" style="3" customWidth="1"/>
    <col min="3" max="17" width="7.7109375" style="3" customWidth="1"/>
    <col min="18" max="16384" width="9.140625" style="3"/>
  </cols>
  <sheetData>
    <row r="1" spans="1:20" x14ac:dyDescent="0.25">
      <c r="A1" s="8" t="s">
        <v>35</v>
      </c>
      <c r="B1" s="8" t="s">
        <v>45</v>
      </c>
      <c r="C1" s="8" t="s">
        <v>17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9"/>
      <c r="Q1" s="28"/>
      <c r="R1" s="17" t="s">
        <v>61</v>
      </c>
      <c r="S1" s="8" t="s">
        <v>60</v>
      </c>
    </row>
    <row r="2" spans="1:20" ht="60" x14ac:dyDescent="0.25">
      <c r="A2" s="10">
        <v>1</v>
      </c>
      <c r="B2" s="11" t="s">
        <v>36</v>
      </c>
      <c r="C2" s="12">
        <v>5</v>
      </c>
      <c r="D2" s="12">
        <v>4</v>
      </c>
      <c r="E2" s="12">
        <v>3</v>
      </c>
      <c r="F2" s="12">
        <v>1</v>
      </c>
      <c r="G2" s="12">
        <v>2</v>
      </c>
      <c r="H2" s="12">
        <v>4</v>
      </c>
      <c r="I2" s="12">
        <v>5</v>
      </c>
      <c r="J2" s="12">
        <v>1</v>
      </c>
      <c r="K2" s="13">
        <v>2</v>
      </c>
      <c r="L2" s="12">
        <v>5</v>
      </c>
      <c r="M2" s="12">
        <v>4</v>
      </c>
      <c r="N2" s="14">
        <v>1</v>
      </c>
      <c r="O2" s="14">
        <v>4</v>
      </c>
      <c r="P2" s="20">
        <v>5</v>
      </c>
      <c r="Q2" s="29">
        <v>3</v>
      </c>
      <c r="R2" s="18">
        <f>SUM(C2:Q2)</f>
        <v>49</v>
      </c>
      <c r="S2" s="32">
        <f>RANK(R2,R$2:R$10)</f>
        <v>2</v>
      </c>
      <c r="T2" s="6"/>
    </row>
    <row r="3" spans="1:20" ht="30" x14ac:dyDescent="0.25">
      <c r="A3" s="10">
        <v>2</v>
      </c>
      <c r="B3" s="14" t="s">
        <v>37</v>
      </c>
      <c r="C3" s="12"/>
      <c r="D3" s="12">
        <v>2</v>
      </c>
      <c r="E3" s="12">
        <v>2</v>
      </c>
      <c r="F3" s="12"/>
      <c r="G3" s="12"/>
      <c r="H3" s="12"/>
      <c r="I3" s="12"/>
      <c r="J3" s="12"/>
      <c r="K3" s="15"/>
      <c r="L3" s="12"/>
      <c r="M3" s="12"/>
      <c r="N3" s="14"/>
      <c r="O3" s="14"/>
      <c r="P3" s="20"/>
      <c r="Q3" s="29">
        <v>2</v>
      </c>
      <c r="R3" s="18">
        <f t="shared" ref="R3:R10" si="0">SUM(C3:Q3)</f>
        <v>6</v>
      </c>
      <c r="S3" s="12">
        <f t="shared" ref="S3:S10" si="1">RANK(R3,R$2:R$10)</f>
        <v>7</v>
      </c>
      <c r="T3" s="6"/>
    </row>
    <row r="4" spans="1:20" ht="45" x14ac:dyDescent="0.25">
      <c r="A4" s="10">
        <v>3</v>
      </c>
      <c r="B4" s="11" t="s">
        <v>38</v>
      </c>
      <c r="C4" s="12">
        <v>4</v>
      </c>
      <c r="D4" s="12">
        <v>5</v>
      </c>
      <c r="E4" s="12">
        <v>5</v>
      </c>
      <c r="F4" s="12">
        <v>5</v>
      </c>
      <c r="G4" s="12">
        <v>5</v>
      </c>
      <c r="H4" s="12">
        <v>5</v>
      </c>
      <c r="I4" s="12">
        <v>4</v>
      </c>
      <c r="J4" s="12">
        <v>2</v>
      </c>
      <c r="K4" s="13">
        <v>4</v>
      </c>
      <c r="L4" s="12">
        <v>4</v>
      </c>
      <c r="M4" s="12">
        <v>5</v>
      </c>
      <c r="N4" s="14">
        <v>2</v>
      </c>
      <c r="O4" s="14"/>
      <c r="P4" s="20">
        <v>4</v>
      </c>
      <c r="Q4" s="29">
        <v>1</v>
      </c>
      <c r="R4" s="18">
        <f t="shared" si="0"/>
        <v>55</v>
      </c>
      <c r="S4" s="32">
        <f t="shared" si="1"/>
        <v>1</v>
      </c>
      <c r="T4" s="6"/>
    </row>
    <row r="5" spans="1:20" ht="60" x14ac:dyDescent="0.25">
      <c r="A5" s="10">
        <v>4</v>
      </c>
      <c r="B5" s="14" t="s">
        <v>39</v>
      </c>
      <c r="C5" s="12"/>
      <c r="D5" s="12"/>
      <c r="E5" s="12"/>
      <c r="F5" s="12"/>
      <c r="G5" s="12"/>
      <c r="H5" s="12"/>
      <c r="I5" s="12">
        <v>1</v>
      </c>
      <c r="J5" s="12"/>
      <c r="K5" s="15"/>
      <c r="L5" s="12">
        <v>1</v>
      </c>
      <c r="M5" s="12"/>
      <c r="N5" s="14">
        <v>4</v>
      </c>
      <c r="O5" s="14"/>
      <c r="P5" s="20"/>
      <c r="Q5" s="29"/>
      <c r="R5" s="18">
        <f t="shared" si="0"/>
        <v>6</v>
      </c>
      <c r="S5" s="12">
        <f t="shared" si="1"/>
        <v>7</v>
      </c>
      <c r="T5" s="6"/>
    </row>
    <row r="6" spans="1:20" ht="45" x14ac:dyDescent="0.25">
      <c r="A6" s="10">
        <v>5</v>
      </c>
      <c r="B6" s="23" t="s">
        <v>40</v>
      </c>
      <c r="C6" s="12">
        <v>3</v>
      </c>
      <c r="D6" s="12"/>
      <c r="E6" s="12">
        <v>4</v>
      </c>
      <c r="F6" s="12">
        <v>3</v>
      </c>
      <c r="G6" s="12">
        <v>4</v>
      </c>
      <c r="H6" s="12">
        <v>1</v>
      </c>
      <c r="I6" s="12">
        <v>3</v>
      </c>
      <c r="J6" s="12">
        <v>3</v>
      </c>
      <c r="K6" s="13">
        <v>3</v>
      </c>
      <c r="L6" s="12"/>
      <c r="M6" s="12">
        <v>3</v>
      </c>
      <c r="N6" s="14">
        <v>3</v>
      </c>
      <c r="O6" s="14">
        <v>5</v>
      </c>
      <c r="P6" s="20">
        <v>3</v>
      </c>
      <c r="Q6" s="29"/>
      <c r="R6" s="18">
        <f t="shared" si="0"/>
        <v>38</v>
      </c>
      <c r="S6" s="32">
        <f t="shared" si="1"/>
        <v>3</v>
      </c>
      <c r="T6" s="6"/>
    </row>
    <row r="7" spans="1:20" ht="45" x14ac:dyDescent="0.25">
      <c r="A7" s="10">
        <v>6</v>
      </c>
      <c r="B7" s="14" t="s">
        <v>41</v>
      </c>
      <c r="C7" s="12">
        <v>1</v>
      </c>
      <c r="D7" s="12"/>
      <c r="E7" s="12"/>
      <c r="F7" s="12"/>
      <c r="G7" s="12">
        <v>1</v>
      </c>
      <c r="H7" s="12">
        <v>3</v>
      </c>
      <c r="I7" s="12"/>
      <c r="J7" s="12"/>
      <c r="K7" s="13">
        <v>1</v>
      </c>
      <c r="L7" s="12">
        <v>2</v>
      </c>
      <c r="M7" s="12">
        <v>2</v>
      </c>
      <c r="N7" s="14">
        <v>5</v>
      </c>
      <c r="O7" s="14"/>
      <c r="P7" s="20"/>
      <c r="Q7" s="29"/>
      <c r="R7" s="18">
        <f t="shared" si="0"/>
        <v>15</v>
      </c>
      <c r="S7" s="12">
        <f t="shared" si="1"/>
        <v>6</v>
      </c>
      <c r="T7" s="6"/>
    </row>
    <row r="8" spans="1:20" ht="30" x14ac:dyDescent="0.25">
      <c r="A8" s="10">
        <v>7</v>
      </c>
      <c r="B8" s="11" t="s">
        <v>42</v>
      </c>
      <c r="C8" s="12">
        <v>2</v>
      </c>
      <c r="D8" s="12">
        <v>1</v>
      </c>
      <c r="E8" s="12">
        <v>1</v>
      </c>
      <c r="F8" s="12">
        <v>2</v>
      </c>
      <c r="G8" s="12">
        <v>3</v>
      </c>
      <c r="H8" s="12">
        <v>2</v>
      </c>
      <c r="I8" s="12">
        <v>2</v>
      </c>
      <c r="J8" s="12">
        <v>4</v>
      </c>
      <c r="K8" s="13">
        <v>5</v>
      </c>
      <c r="L8" s="12">
        <v>3</v>
      </c>
      <c r="M8" s="12">
        <v>1</v>
      </c>
      <c r="N8" s="14"/>
      <c r="O8" s="14">
        <v>1</v>
      </c>
      <c r="P8" s="20">
        <v>1</v>
      </c>
      <c r="Q8" s="29">
        <v>4</v>
      </c>
      <c r="R8" s="18">
        <f t="shared" si="0"/>
        <v>32</v>
      </c>
      <c r="S8" s="32">
        <f t="shared" si="1"/>
        <v>4</v>
      </c>
      <c r="T8" s="6"/>
    </row>
    <row r="9" spans="1:20" ht="45" x14ac:dyDescent="0.25">
      <c r="A9" s="10">
        <v>8</v>
      </c>
      <c r="B9" s="11" t="s">
        <v>43</v>
      </c>
      <c r="C9" s="12"/>
      <c r="D9" s="12">
        <v>3</v>
      </c>
      <c r="E9" s="12"/>
      <c r="F9" s="12">
        <v>4</v>
      </c>
      <c r="G9" s="12"/>
      <c r="H9" s="12"/>
      <c r="I9" s="12"/>
      <c r="J9" s="12">
        <v>5</v>
      </c>
      <c r="K9" s="15"/>
      <c r="L9" s="12"/>
      <c r="M9" s="12"/>
      <c r="N9" s="14"/>
      <c r="O9" s="14">
        <v>2</v>
      </c>
      <c r="P9" s="20">
        <v>2</v>
      </c>
      <c r="Q9" s="29">
        <v>5</v>
      </c>
      <c r="R9" s="18">
        <f t="shared" si="0"/>
        <v>21</v>
      </c>
      <c r="S9" s="32">
        <f t="shared" si="1"/>
        <v>5</v>
      </c>
      <c r="T9" s="6"/>
    </row>
    <row r="10" spans="1:20" ht="60" x14ac:dyDescent="0.25">
      <c r="A10" s="10">
        <v>9</v>
      </c>
      <c r="B10" s="14" t="s">
        <v>44</v>
      </c>
      <c r="C10" s="12"/>
      <c r="D10" s="12"/>
      <c r="E10" s="12"/>
      <c r="F10" s="12"/>
      <c r="G10" s="12"/>
      <c r="H10" s="12"/>
      <c r="I10" s="12"/>
      <c r="J10" s="12"/>
      <c r="K10" s="24" t="s">
        <v>62</v>
      </c>
      <c r="L10" s="12"/>
      <c r="M10" s="12"/>
      <c r="N10" s="25" t="s">
        <v>62</v>
      </c>
      <c r="O10" s="25">
        <v>3</v>
      </c>
      <c r="P10" s="26"/>
      <c r="Q10" s="31"/>
      <c r="R10" s="18">
        <f t="shared" si="0"/>
        <v>3</v>
      </c>
      <c r="S10" s="12">
        <f t="shared" si="1"/>
        <v>9</v>
      </c>
      <c r="T10" s="6"/>
    </row>
    <row r="11" spans="1:20" x14ac:dyDescent="0.2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3:20" x14ac:dyDescent="0.2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3:20" x14ac:dyDescent="0.2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3:20" x14ac:dyDescent="0.2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3:20" x14ac:dyDescent="0.2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3:20" x14ac:dyDescent="0.2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3:20" x14ac:dyDescent="0.2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3:20" x14ac:dyDescent="0.2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3:20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3:20" x14ac:dyDescent="0.2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3:20" x14ac:dyDescent="0.2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3:20" x14ac:dyDescent="0.2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3:20" x14ac:dyDescent="0.2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3:20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3:20" x14ac:dyDescent="0.2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3:20" x14ac:dyDescent="0.2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3:20" x14ac:dyDescent="0.2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3:20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3:20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3:20" x14ac:dyDescent="0.2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3:20" x14ac:dyDescent="0.2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3:20" x14ac:dyDescent="0.2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3:20" x14ac:dyDescent="0.2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3:20" x14ac:dyDescent="0.2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3:20" x14ac:dyDescent="0.2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3:20" x14ac:dyDescent="0.2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3:20" x14ac:dyDescent="0.2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3:20" x14ac:dyDescent="0.2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3:20" x14ac:dyDescent="0.2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3:20" x14ac:dyDescent="0.2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3:20" x14ac:dyDescent="0.2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3:20" x14ac:dyDescent="0.2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3:20" x14ac:dyDescent="0.2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3:20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3:20" x14ac:dyDescent="0.2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3:20" x14ac:dyDescent="0.2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3:20" x14ac:dyDescent="0.2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3:20" x14ac:dyDescent="0.2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3:20" x14ac:dyDescent="0.2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3:20" x14ac:dyDescent="0.2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3:20" x14ac:dyDescent="0.2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3:20" x14ac:dyDescent="0.2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3:20" x14ac:dyDescent="0.2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U2" sqref="U2"/>
    </sheetView>
  </sheetViews>
  <sheetFormatPr defaultRowHeight="15" x14ac:dyDescent="0.25"/>
  <cols>
    <col min="1" max="1" width="4" style="3" customWidth="1"/>
    <col min="2" max="2" width="62.28515625" style="3" customWidth="1"/>
    <col min="3" max="17" width="5.85546875" style="3" customWidth="1"/>
    <col min="18" max="16384" width="9.140625" style="3"/>
  </cols>
  <sheetData>
    <row r="1" spans="1:19" x14ac:dyDescent="0.25">
      <c r="A1" s="8" t="s">
        <v>35</v>
      </c>
      <c r="B1" s="8" t="s">
        <v>56</v>
      </c>
      <c r="C1" s="8" t="s">
        <v>17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9"/>
      <c r="Q1" s="28"/>
      <c r="R1" s="17" t="s">
        <v>61</v>
      </c>
      <c r="S1" s="8" t="s">
        <v>60</v>
      </c>
    </row>
    <row r="2" spans="1:19" ht="45" x14ac:dyDescent="0.25">
      <c r="A2" s="10">
        <v>1</v>
      </c>
      <c r="B2" s="11" t="s">
        <v>46</v>
      </c>
      <c r="C2" s="12">
        <v>5</v>
      </c>
      <c r="D2" s="12">
        <v>3</v>
      </c>
      <c r="E2" s="12">
        <v>5</v>
      </c>
      <c r="F2" s="12">
        <v>5</v>
      </c>
      <c r="G2" s="12">
        <v>5</v>
      </c>
      <c r="H2" s="12">
        <v>4</v>
      </c>
      <c r="I2" s="12">
        <v>1</v>
      </c>
      <c r="J2" s="12">
        <v>4</v>
      </c>
      <c r="K2" s="13">
        <v>5</v>
      </c>
      <c r="L2" s="12">
        <v>2</v>
      </c>
      <c r="M2" s="12">
        <v>4</v>
      </c>
      <c r="N2" s="14">
        <v>5</v>
      </c>
      <c r="O2" s="14">
        <v>3</v>
      </c>
      <c r="P2" s="20">
        <v>4</v>
      </c>
      <c r="Q2" s="29">
        <v>3</v>
      </c>
      <c r="R2" s="18">
        <f>SUM(C2:Q2)</f>
        <v>58</v>
      </c>
      <c r="S2" s="32">
        <f>RANK(R2,R$2:R$11)</f>
        <v>1</v>
      </c>
    </row>
    <row r="3" spans="1:19" ht="45" x14ac:dyDescent="0.25">
      <c r="A3" s="10">
        <v>2</v>
      </c>
      <c r="B3" s="14" t="s">
        <v>47</v>
      </c>
      <c r="C3" s="12">
        <v>4</v>
      </c>
      <c r="D3" s="12"/>
      <c r="E3" s="12">
        <v>2</v>
      </c>
      <c r="F3" s="12"/>
      <c r="G3" s="12"/>
      <c r="H3" s="12"/>
      <c r="I3" s="12"/>
      <c r="J3" s="12"/>
      <c r="K3" s="15"/>
      <c r="L3" s="12"/>
      <c r="M3" s="12"/>
      <c r="N3" s="14"/>
      <c r="O3" s="14"/>
      <c r="P3" s="20"/>
      <c r="Q3" s="29"/>
      <c r="R3" s="18">
        <f t="shared" ref="R3:R11" si="0">SUM(C3:Q3)</f>
        <v>6</v>
      </c>
      <c r="S3" s="12">
        <f t="shared" ref="S3:S11" si="1">RANK(R3,R$2:R$11)</f>
        <v>8</v>
      </c>
    </row>
    <row r="4" spans="1:19" ht="45" x14ac:dyDescent="0.25">
      <c r="A4" s="10">
        <v>3</v>
      </c>
      <c r="B4" s="14" t="s">
        <v>48</v>
      </c>
      <c r="C4" s="12">
        <v>1</v>
      </c>
      <c r="D4" s="12"/>
      <c r="E4" s="12"/>
      <c r="F4" s="12"/>
      <c r="G4" s="12">
        <v>1</v>
      </c>
      <c r="H4" s="12"/>
      <c r="I4" s="12">
        <v>2</v>
      </c>
      <c r="J4" s="12">
        <v>2</v>
      </c>
      <c r="K4" s="13">
        <v>3</v>
      </c>
      <c r="L4" s="12"/>
      <c r="M4" s="12">
        <v>3</v>
      </c>
      <c r="N4" s="14">
        <v>4</v>
      </c>
      <c r="O4" s="14"/>
      <c r="P4" s="20"/>
      <c r="Q4" s="29"/>
      <c r="R4" s="18">
        <f t="shared" si="0"/>
        <v>16</v>
      </c>
      <c r="S4" s="12">
        <f t="shared" si="1"/>
        <v>6</v>
      </c>
    </row>
    <row r="5" spans="1:19" ht="30" x14ac:dyDescent="0.25">
      <c r="A5" s="10">
        <v>4</v>
      </c>
      <c r="B5" s="14" t="s">
        <v>49</v>
      </c>
      <c r="C5" s="12"/>
      <c r="D5" s="12"/>
      <c r="E5" s="12">
        <v>1</v>
      </c>
      <c r="F5" s="12"/>
      <c r="G5" s="12"/>
      <c r="H5" s="12"/>
      <c r="I5" s="12"/>
      <c r="J5" s="12"/>
      <c r="K5" s="15"/>
      <c r="L5" s="12"/>
      <c r="M5" s="12"/>
      <c r="N5" s="14"/>
      <c r="O5" s="14">
        <v>1</v>
      </c>
      <c r="P5" s="20"/>
      <c r="Q5" s="29"/>
      <c r="R5" s="18">
        <f t="shared" si="0"/>
        <v>2</v>
      </c>
      <c r="S5" s="12">
        <f t="shared" si="1"/>
        <v>9</v>
      </c>
    </row>
    <row r="6" spans="1:19" ht="30" x14ac:dyDescent="0.25">
      <c r="A6" s="10">
        <v>5</v>
      </c>
      <c r="B6" s="11" t="s">
        <v>50</v>
      </c>
      <c r="C6" s="12">
        <v>3</v>
      </c>
      <c r="D6" s="12">
        <v>1</v>
      </c>
      <c r="E6" s="12"/>
      <c r="F6" s="12">
        <v>2</v>
      </c>
      <c r="G6" s="12">
        <v>4</v>
      </c>
      <c r="H6" s="12">
        <v>5</v>
      </c>
      <c r="I6" s="12"/>
      <c r="J6" s="12">
        <v>1</v>
      </c>
      <c r="K6" s="13">
        <v>2</v>
      </c>
      <c r="L6" s="12">
        <v>1</v>
      </c>
      <c r="M6" s="12">
        <v>5</v>
      </c>
      <c r="N6" s="14"/>
      <c r="O6" s="14"/>
      <c r="P6" s="20">
        <v>2</v>
      </c>
      <c r="Q6" s="29"/>
      <c r="R6" s="18">
        <f t="shared" si="0"/>
        <v>26</v>
      </c>
      <c r="S6" s="32">
        <f t="shared" si="1"/>
        <v>4</v>
      </c>
    </row>
    <row r="7" spans="1:19" ht="30" x14ac:dyDescent="0.25">
      <c r="A7" s="10">
        <v>6</v>
      </c>
      <c r="B7" s="14" t="s">
        <v>51</v>
      </c>
      <c r="C7" s="12"/>
      <c r="D7" s="12"/>
      <c r="E7" s="12"/>
      <c r="F7" s="12"/>
      <c r="G7" s="12"/>
      <c r="H7" s="12"/>
      <c r="I7" s="12"/>
      <c r="J7" s="12"/>
      <c r="K7" s="15"/>
      <c r="L7" s="12"/>
      <c r="M7" s="12"/>
      <c r="N7" s="14"/>
      <c r="O7" s="14"/>
      <c r="P7" s="20"/>
      <c r="Q7" s="29"/>
      <c r="R7" s="18">
        <f t="shared" si="0"/>
        <v>0</v>
      </c>
      <c r="S7" s="12">
        <f t="shared" si="1"/>
        <v>10</v>
      </c>
    </row>
    <row r="8" spans="1:19" ht="30" x14ac:dyDescent="0.25">
      <c r="A8" s="10">
        <v>7</v>
      </c>
      <c r="B8" s="11" t="s">
        <v>52</v>
      </c>
      <c r="C8" s="12"/>
      <c r="D8" s="12">
        <v>4</v>
      </c>
      <c r="E8" s="12">
        <v>3</v>
      </c>
      <c r="F8" s="12">
        <v>4</v>
      </c>
      <c r="G8" s="12">
        <v>3</v>
      </c>
      <c r="H8" s="12">
        <v>2</v>
      </c>
      <c r="I8" s="12">
        <v>4</v>
      </c>
      <c r="J8" s="12">
        <v>5</v>
      </c>
      <c r="K8" s="13">
        <v>1</v>
      </c>
      <c r="L8" s="12">
        <v>4</v>
      </c>
      <c r="M8" s="12">
        <v>2</v>
      </c>
      <c r="N8" s="14"/>
      <c r="O8" s="14"/>
      <c r="P8" s="20">
        <v>5</v>
      </c>
      <c r="Q8" s="29">
        <v>4</v>
      </c>
      <c r="R8" s="18">
        <f t="shared" si="0"/>
        <v>41</v>
      </c>
      <c r="S8" s="32">
        <f t="shared" si="1"/>
        <v>2</v>
      </c>
    </row>
    <row r="9" spans="1:19" ht="45" x14ac:dyDescent="0.25">
      <c r="A9" s="10">
        <v>8</v>
      </c>
      <c r="B9" s="11" t="s">
        <v>53</v>
      </c>
      <c r="C9" s="12">
        <v>2</v>
      </c>
      <c r="D9" s="12">
        <v>5</v>
      </c>
      <c r="E9" s="12">
        <v>4</v>
      </c>
      <c r="F9" s="12">
        <v>1</v>
      </c>
      <c r="G9" s="12">
        <v>2</v>
      </c>
      <c r="H9" s="12">
        <v>3</v>
      </c>
      <c r="I9" s="12">
        <v>5</v>
      </c>
      <c r="J9" s="12"/>
      <c r="K9" s="13">
        <v>4</v>
      </c>
      <c r="L9" s="12">
        <v>3</v>
      </c>
      <c r="M9" s="12">
        <v>1</v>
      </c>
      <c r="N9" s="14">
        <v>3</v>
      </c>
      <c r="O9" s="14">
        <v>4</v>
      </c>
      <c r="P9" s="20">
        <v>1</v>
      </c>
      <c r="Q9" s="29">
        <v>2</v>
      </c>
      <c r="R9" s="18">
        <f t="shared" si="0"/>
        <v>40</v>
      </c>
      <c r="S9" s="32">
        <f t="shared" si="1"/>
        <v>3</v>
      </c>
    </row>
    <row r="10" spans="1:19" ht="30" x14ac:dyDescent="0.25">
      <c r="A10" s="10">
        <v>9</v>
      </c>
      <c r="B10" s="11" t="s">
        <v>54</v>
      </c>
      <c r="C10" s="12"/>
      <c r="D10" s="12">
        <v>2</v>
      </c>
      <c r="E10" s="12"/>
      <c r="F10" s="12">
        <v>3</v>
      </c>
      <c r="G10" s="12"/>
      <c r="H10" s="12"/>
      <c r="I10" s="12"/>
      <c r="J10" s="12"/>
      <c r="K10" s="15"/>
      <c r="L10" s="12">
        <v>5</v>
      </c>
      <c r="M10" s="12"/>
      <c r="N10" s="14">
        <v>2</v>
      </c>
      <c r="O10" s="14">
        <v>3</v>
      </c>
      <c r="P10" s="20">
        <v>3</v>
      </c>
      <c r="Q10" s="29">
        <v>5</v>
      </c>
      <c r="R10" s="18">
        <f t="shared" si="0"/>
        <v>23</v>
      </c>
      <c r="S10" s="32">
        <f t="shared" si="1"/>
        <v>5</v>
      </c>
    </row>
    <row r="11" spans="1:19" ht="23.25" customHeight="1" x14ac:dyDescent="0.25">
      <c r="A11" s="10">
        <v>10</v>
      </c>
      <c r="B11" s="14" t="s">
        <v>55</v>
      </c>
      <c r="C11" s="12"/>
      <c r="D11" s="12"/>
      <c r="E11" s="12"/>
      <c r="F11" s="12"/>
      <c r="G11" s="12"/>
      <c r="H11" s="12">
        <v>1</v>
      </c>
      <c r="I11" s="12">
        <v>3</v>
      </c>
      <c r="J11" s="12">
        <v>3</v>
      </c>
      <c r="K11" s="15"/>
      <c r="L11" s="12"/>
      <c r="M11" s="12"/>
      <c r="N11" s="14">
        <v>1</v>
      </c>
      <c r="O11" s="14">
        <v>5</v>
      </c>
      <c r="P11" s="20"/>
      <c r="Q11" s="29">
        <v>1</v>
      </c>
      <c r="R11" s="18">
        <f t="shared" si="0"/>
        <v>14</v>
      </c>
      <c r="S11" s="12">
        <f t="shared" si="1"/>
        <v>7</v>
      </c>
    </row>
    <row r="12" spans="1:19" x14ac:dyDescent="0.25">
      <c r="C12" s="6"/>
      <c r="D12" s="6"/>
      <c r="E12" s="6"/>
      <c r="F12" s="6"/>
      <c r="G12" s="6"/>
      <c r="H12" s="6"/>
      <c r="I12" s="6"/>
      <c r="J12" s="6"/>
      <c r="K12" s="7"/>
      <c r="L12" s="6"/>
      <c r="M12" s="6"/>
      <c r="N12" s="6"/>
      <c r="O12" s="6"/>
      <c r="P12" s="6"/>
      <c r="Q12" s="6"/>
      <c r="R12" s="6"/>
      <c r="S12" s="6"/>
    </row>
    <row r="13" spans="1:19" x14ac:dyDescent="0.25">
      <c r="K1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Instrukcja</vt:lpstr>
      <vt:lpstr>MOCNE STRONY</vt:lpstr>
      <vt:lpstr>SŁABE STRONY</vt:lpstr>
      <vt:lpstr>SZANSE</vt:lpstr>
      <vt:lpstr>ZAGROŻENIA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uplgr06</cp:lastModifiedBy>
  <dcterms:created xsi:type="dcterms:W3CDTF">2014-12-17T15:12:52Z</dcterms:created>
  <dcterms:modified xsi:type="dcterms:W3CDTF">2015-01-12T13:36:38Z</dcterms:modified>
</cp:coreProperties>
</file>